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315" windowHeight="8040" activeTab="0"/>
  </bookViews>
  <sheets>
    <sheet name="集計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<sst xmlns="http://schemas.openxmlformats.org/spreadsheetml/2006/main" count="101" uniqueCount="84">
  <si>
    <t>区分</t>
  </si>
  <si>
    <t>点滅
減光</t>
  </si>
  <si>
    <t>街路樹
支障など</t>
  </si>
  <si>
    <t>備　考</t>
  </si>
  <si>
    <t>消灯
球切れ</t>
  </si>
  <si>
    <t>No.</t>
  </si>
  <si>
    <t>基</t>
  </si>
  <si>
    <t>全数</t>
  </si>
  <si>
    <t>Ｗ</t>
  </si>
  <si>
    <t>本</t>
  </si>
  <si>
    <t>W</t>
  </si>
  <si>
    <t>E</t>
  </si>
  <si>
    <t>基</t>
  </si>
  <si>
    <t>Ｗ</t>
  </si>
  <si>
    <t>Ｅ</t>
  </si>
  <si>
    <t>基・本</t>
  </si>
  <si>
    <t>不具合状況（個所数）</t>
  </si>
  <si>
    <t>総　計</t>
  </si>
  <si>
    <t>六甲アイランド公園
東ブロック・公園灯</t>
  </si>
  <si>
    <t>六甲アイランド公園
西ブロック・公園灯</t>
  </si>
  <si>
    <t>全数(W+E)</t>
  </si>
  <si>
    <t>北口駅前歩道橋・欄干照明</t>
  </si>
  <si>
    <t>住居地域歩道橋・欄干照明</t>
  </si>
  <si>
    <t>全数（北口駅前＋住居地域）</t>
  </si>
  <si>
    <t>北</t>
  </si>
  <si>
    <t>南</t>
  </si>
  <si>
    <t>シティヒル西緑地・
公園灯</t>
  </si>
  <si>
    <t>シティヒル東緑地・
公園灯</t>
  </si>
  <si>
    <t>シティヒル歩道橋・
欄干照明</t>
  </si>
  <si>
    <t>サンセット橋・サンライズ橋には照明なし</t>
  </si>
  <si>
    <t>基数・本数</t>
  </si>
  <si>
    <t>六甲アイランドＣＩＴＹ自治会　環境部　</t>
  </si>
  <si>
    <t>小磯美術館周辺</t>
  </si>
  <si>
    <t>テニススクエア周辺</t>
  </si>
  <si>
    <t>ウェスト１号橋には照明なし</t>
  </si>
  <si>
    <t>　六甲アイランドシティ　</t>
  </si>
  <si>
    <t>個</t>
  </si>
  <si>
    <t>本</t>
  </si>
  <si>
    <t>個・本</t>
  </si>
  <si>
    <t>リバーモール・街路灯</t>
  </si>
  <si>
    <t>灯数</t>
  </si>
  <si>
    <t>　街路灯など点検集計表　</t>
  </si>
  <si>
    <t>◇北：イベント広場照明灯（5基）含む</t>
  </si>
  <si>
    <t>住居地域歩道・街路灯 ウェスト</t>
  </si>
  <si>
    <t>住居地域歩道・街路灯 イースト</t>
  </si>
  <si>
    <t>ウェスト・北</t>
  </si>
  <si>
    <t>ウェスト・南</t>
  </si>
  <si>
    <t>W-N</t>
  </si>
  <si>
    <t>W-S</t>
  </si>
  <si>
    <t>イースト・南</t>
  </si>
  <si>
    <t>イースト・北</t>
  </si>
  <si>
    <t>E-N</t>
  </si>
  <si>
    <t>E-S</t>
  </si>
  <si>
    <t>1-1)</t>
  </si>
  <si>
    <t>1-2)</t>
  </si>
  <si>
    <t>2-1)</t>
  </si>
  <si>
    <t>2-2)</t>
  </si>
  <si>
    <t>ウェスト全(W)</t>
  </si>
  <si>
    <t>イースト全(E)</t>
  </si>
  <si>
    <t>住居地域内道路照明灯</t>
  </si>
  <si>
    <t>ウェスト</t>
  </si>
  <si>
    <t>イースト</t>
  </si>
  <si>
    <t>N</t>
  </si>
  <si>
    <t>S</t>
  </si>
  <si>
    <t>全数（N＋S）</t>
  </si>
  <si>
    <t>住居地域内公園・公園灯</t>
  </si>
  <si>
    <t>11-1)</t>
  </si>
  <si>
    <t>11-2)</t>
  </si>
  <si>
    <t>ウェスト</t>
  </si>
  <si>
    <t>イースト</t>
  </si>
  <si>
    <t>W</t>
  </si>
  <si>
    <t>E</t>
  </si>
  <si>
    <t>3ヶ所</t>
  </si>
  <si>
    <t>4ヶ所</t>
  </si>
  <si>
    <t>基</t>
  </si>
  <si>
    <t>個</t>
  </si>
  <si>
    <t>1灯式が２基。他は２灯式</t>
  </si>
  <si>
    <t>中計（1）</t>
  </si>
  <si>
    <t>街路灯など</t>
  </si>
  <si>
    <t>管理係（街路灯担当）</t>
  </si>
  <si>
    <t>中計（2）</t>
  </si>
  <si>
    <t>公園灯・街路樹など</t>
  </si>
  <si>
    <t>公園緑地係</t>
  </si>
  <si>
    <t>集計日： 2019/12/2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</si>
</sst>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8"/>
      <name val="ＭＳ Ｐゴシック"/>
      <family val="3"/>
    </font>
    <font>
      <sz val="11"/>
      <name val="ＭＳ Ｐゴシック"/>
      <family val="3"/>
    </font>
    <font>
      <u val="single"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2"/>
      <color theme="1"/>
      <name val="Calibri"/>
      <family val="3"/>
    </font>
    <font>
      <sz val="11"/>
      <name val="Calibri"/>
      <family val="3"/>
    </font>
    <font>
      <u val="single"/>
      <sz val="14"/>
      <color theme="1"/>
      <name val="Calibri"/>
      <family val="3"/>
    </font>
    <font>
      <sz val="10"/>
      <color theme="1"/>
      <name val="Calibri"/>
      <family val="3"/>
    </font>
    <font>
      <u val="single"/>
      <sz val="2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600291252136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/>
      <top style="hair"/>
      <bottom style="thin"/>
    </border>
    <border>
      <left style="hair"/>
      <right style="thin"/>
      <top style="hair"/>
      <bottom style="thin"/>
    </border>
    <border>
      <left/>
      <right/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/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/>
      <right style="thin"/>
      <top style="medium"/>
      <bottom style="thin"/>
    </border>
    <border>
      <left style="thin"/>
      <right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medium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2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40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41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2" xfId="0" applyNumberFormat="1" applyBorder="1" applyAlignment="1">
      <alignment horizontal="right"/>
    </xf>
    <xf numFmtId="0" fontId="0" fillId="0" borderId="12" xfId="0" applyNumberFormat="1" applyBorder="1" applyAlignment="1">
      <alignment horizontal="left"/>
    </xf>
    <xf numFmtId="49" fontId="0" fillId="0" borderId="14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 shrinkToFit="1"/>
    </xf>
    <xf numFmtId="0" fontId="41" fillId="0" borderId="12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41" fillId="0" borderId="12" xfId="0" applyFont="1" applyBorder="1" applyAlignment="1">
      <alignment horizontal="right" vertical="center"/>
    </xf>
    <xf numFmtId="0" fontId="41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6" xfId="0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16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8" xfId="0" applyNumberFormat="1" applyBorder="1" applyAlignment="1">
      <alignment horizontal="center" vertical="center" shrinkToFit="1"/>
    </xf>
    <xf numFmtId="49" fontId="0" fillId="0" borderId="19" xfId="0" applyNumberFormat="1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shrinkToFit="1"/>
    </xf>
    <xf numFmtId="0" fontId="41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/>
    </xf>
    <xf numFmtId="0" fontId="0" fillId="0" borderId="24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horizontal="left"/>
    </xf>
    <xf numFmtId="49" fontId="0" fillId="0" borderId="3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35" xfId="0" applyFill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right"/>
    </xf>
    <xf numFmtId="49" fontId="0" fillId="0" borderId="31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vertical="center"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right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2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37" xfId="0" applyBorder="1" applyAlignment="1">
      <alignment horizontal="center"/>
    </xf>
    <xf numFmtId="49" fontId="0" fillId="0" borderId="29" xfId="0" applyNumberFormat="1" applyBorder="1" applyAlignment="1">
      <alignment horizontal="left"/>
    </xf>
    <xf numFmtId="0" fontId="0" fillId="0" borderId="34" xfId="0" applyNumberFormat="1" applyBorder="1" applyAlignment="1">
      <alignment horizontal="right"/>
    </xf>
    <xf numFmtId="0" fontId="41" fillId="0" borderId="34" xfId="0" applyFont="1" applyBorder="1" applyAlignment="1">
      <alignment horizontal="right" vertical="center"/>
    </xf>
    <xf numFmtId="0" fontId="41" fillId="0" borderId="37" xfId="0" applyFont="1" applyBorder="1" applyAlignment="1">
      <alignment horizontal="center" vertical="center"/>
    </xf>
    <xf numFmtId="0" fontId="41" fillId="0" borderId="38" xfId="0" applyFont="1" applyBorder="1" applyAlignment="1">
      <alignment/>
    </xf>
    <xf numFmtId="0" fontId="0" fillId="0" borderId="39" xfId="0" applyBorder="1" applyAlignment="1">
      <alignment horizontal="left"/>
    </xf>
    <xf numFmtId="0" fontId="0" fillId="0" borderId="29" xfId="0" applyNumberFormat="1" applyBorder="1" applyAlignment="1">
      <alignment horizontal="right"/>
    </xf>
    <xf numFmtId="0" fontId="41" fillId="0" borderId="29" xfId="0" applyFont="1" applyBorder="1" applyAlignment="1">
      <alignment horizontal="right" vertical="center"/>
    </xf>
    <xf numFmtId="0" fontId="41" fillId="0" borderId="32" xfId="0" applyFont="1" applyBorder="1" applyAlignment="1">
      <alignment horizontal="center" vertical="center"/>
    </xf>
    <xf numFmtId="0" fontId="41" fillId="0" borderId="29" xfId="0" applyFont="1" applyBorder="1" applyAlignment="1">
      <alignment/>
    </xf>
    <xf numFmtId="0" fontId="41" fillId="0" borderId="27" xfId="0" applyFont="1" applyBorder="1" applyAlignment="1">
      <alignment horizontal="left" shrinkToFit="1"/>
    </xf>
    <xf numFmtId="49" fontId="0" fillId="0" borderId="40" xfId="0" applyNumberFormat="1" applyBorder="1" applyAlignment="1">
      <alignment shrinkToFit="1"/>
    </xf>
    <xf numFmtId="49" fontId="0" fillId="0" borderId="41" xfId="0" applyNumberFormat="1" applyBorder="1" applyAlignment="1">
      <alignment shrinkToFit="1"/>
    </xf>
    <xf numFmtId="49" fontId="0" fillId="0" borderId="42" xfId="0" applyNumberForma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25" xfId="0" applyBorder="1" applyAlignment="1">
      <alignment horizontal="right" shrinkToFit="1"/>
    </xf>
    <xf numFmtId="0" fontId="0" fillId="0" borderId="27" xfId="0" applyBorder="1" applyAlignment="1">
      <alignment/>
    </xf>
    <xf numFmtId="0" fontId="0" fillId="0" borderId="19" xfId="0" applyNumberFormat="1" applyBorder="1" applyAlignment="1">
      <alignment horizontal="right"/>
    </xf>
    <xf numFmtId="0" fontId="41" fillId="0" borderId="19" xfId="0" applyFont="1" applyBorder="1" applyAlignment="1">
      <alignment horizontal="right" vertical="center"/>
    </xf>
    <xf numFmtId="0" fontId="41" fillId="0" borderId="35" xfId="0" applyFont="1" applyBorder="1" applyAlignment="1">
      <alignment horizontal="center" vertical="center"/>
    </xf>
    <xf numFmtId="0" fontId="41" fillId="0" borderId="22" xfId="0" applyFont="1" applyBorder="1" applyAlignment="1">
      <alignment/>
    </xf>
    <xf numFmtId="0" fontId="0" fillId="0" borderId="43" xfId="0" applyNumberFormat="1" applyBorder="1" applyAlignment="1">
      <alignment horizontal="left"/>
    </xf>
    <xf numFmtId="49" fontId="0" fillId="0" borderId="44" xfId="0" applyNumberFormat="1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34" xfId="0" applyNumberFormat="1" applyBorder="1" applyAlignment="1">
      <alignment horizontal="right" vertical="center"/>
    </xf>
    <xf numFmtId="0" fontId="0" fillId="0" borderId="37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right"/>
    </xf>
    <xf numFmtId="49" fontId="0" fillId="0" borderId="29" xfId="0" applyNumberFormat="1" applyBorder="1" applyAlignment="1">
      <alignment horizontal="right"/>
    </xf>
    <xf numFmtId="0" fontId="0" fillId="0" borderId="29" xfId="0" applyNumberFormat="1" applyBorder="1" applyAlignment="1">
      <alignment horizontal="right" vertical="center"/>
    </xf>
    <xf numFmtId="0" fontId="0" fillId="0" borderId="32" xfId="0" applyNumberFormat="1" applyBorder="1" applyAlignment="1">
      <alignment horizontal="center" vertical="center"/>
    </xf>
    <xf numFmtId="0" fontId="0" fillId="0" borderId="30" xfId="0" applyBorder="1" applyAlignment="1">
      <alignment horizontal="left"/>
    </xf>
    <xf numFmtId="0" fontId="0" fillId="0" borderId="30" xfId="0" applyNumberFormat="1" applyBorder="1" applyAlignment="1">
      <alignment horizontal="right"/>
    </xf>
    <xf numFmtId="0" fontId="41" fillId="0" borderId="34" xfId="0" applyFont="1" applyBorder="1" applyAlignment="1">
      <alignment horizontal="right"/>
    </xf>
    <xf numFmtId="0" fontId="41" fillId="0" borderId="37" xfId="0" applyFont="1" applyBorder="1" applyAlignment="1">
      <alignment horizontal="center"/>
    </xf>
    <xf numFmtId="0" fontId="41" fillId="0" borderId="34" xfId="0" applyNumberFormat="1" applyFont="1" applyBorder="1" applyAlignment="1">
      <alignment horizontal="right" vertical="center"/>
    </xf>
    <xf numFmtId="0" fontId="41" fillId="0" borderId="37" xfId="0" applyNumberFormat="1" applyFont="1" applyBorder="1" applyAlignment="1">
      <alignment horizontal="center" vertical="center"/>
    </xf>
    <xf numFmtId="0" fontId="41" fillId="0" borderId="34" xfId="0" applyNumberFormat="1" applyFont="1" applyBorder="1" applyAlignment="1">
      <alignment horizontal="right"/>
    </xf>
    <xf numFmtId="0" fontId="41" fillId="0" borderId="38" xfId="0" applyNumberFormat="1" applyFont="1" applyBorder="1" applyAlignment="1">
      <alignment horizontal="right"/>
    </xf>
    <xf numFmtId="0" fontId="41" fillId="0" borderId="29" xfId="0" applyNumberFormat="1" applyFont="1" applyBorder="1" applyAlignment="1">
      <alignment horizontal="right"/>
    </xf>
    <xf numFmtId="0" fontId="41" fillId="0" borderId="32" xfId="0" applyFont="1" applyBorder="1" applyAlignment="1">
      <alignment horizontal="center"/>
    </xf>
    <xf numFmtId="0" fontId="41" fillId="0" borderId="29" xfId="0" applyNumberFormat="1" applyFont="1" applyBorder="1" applyAlignment="1">
      <alignment horizontal="right" vertical="center"/>
    </xf>
    <xf numFmtId="0" fontId="41" fillId="0" borderId="32" xfId="0" applyNumberFormat="1" applyFont="1" applyBorder="1" applyAlignment="1">
      <alignment horizontal="center" vertical="center"/>
    </xf>
    <xf numFmtId="0" fontId="41" fillId="0" borderId="30" xfId="0" applyNumberFormat="1" applyFont="1" applyBorder="1" applyAlignment="1">
      <alignment horizontal="right"/>
    </xf>
    <xf numFmtId="0" fontId="0" fillId="0" borderId="39" xfId="0" applyBorder="1" applyAlignment="1">
      <alignment horizontal="right"/>
    </xf>
    <xf numFmtId="0" fontId="41" fillId="0" borderId="39" xfId="0" applyFont="1" applyBorder="1" applyAlignment="1">
      <alignment horizontal="left" vertical="center" shrinkToFit="1"/>
    </xf>
    <xf numFmtId="0" fontId="41" fillId="0" borderId="32" xfId="0" applyNumberFormat="1" applyFont="1" applyBorder="1" applyAlignment="1">
      <alignment horizontal="center"/>
    </xf>
    <xf numFmtId="0" fontId="0" fillId="0" borderId="45" xfId="0" applyNumberForma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NumberFormat="1" applyBorder="1" applyAlignment="1">
      <alignment/>
    </xf>
    <xf numFmtId="0" fontId="0" fillId="0" borderId="19" xfId="0" applyNumberFormat="1" applyBorder="1" applyAlignment="1">
      <alignment horizontal="right" vertical="center"/>
    </xf>
    <xf numFmtId="0" fontId="0" fillId="0" borderId="35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right"/>
    </xf>
    <xf numFmtId="0" fontId="0" fillId="0" borderId="16" xfId="0" applyNumberFormat="1" applyBorder="1" applyAlignment="1">
      <alignment horizontal="right"/>
    </xf>
    <xf numFmtId="0" fontId="0" fillId="0" borderId="16" xfId="0" applyNumberFormat="1" applyBorder="1" applyAlignment="1">
      <alignment horizontal="right" vertical="center"/>
    </xf>
    <xf numFmtId="0" fontId="0" fillId="0" borderId="15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right"/>
    </xf>
    <xf numFmtId="0" fontId="0" fillId="0" borderId="12" xfId="0" applyNumberFormat="1" applyBorder="1" applyAlignment="1">
      <alignment vertical="center"/>
    </xf>
    <xf numFmtId="0" fontId="0" fillId="0" borderId="40" xfId="0" applyNumberFormat="1" applyBorder="1" applyAlignment="1">
      <alignment vertical="center"/>
    </xf>
    <xf numFmtId="49" fontId="0" fillId="0" borderId="13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right" shrinkToFit="1"/>
    </xf>
    <xf numFmtId="49" fontId="0" fillId="0" borderId="13" xfId="0" applyNumberFormat="1" applyBorder="1" applyAlignment="1">
      <alignment horizontal="center" shrinkToFit="1"/>
    </xf>
    <xf numFmtId="0" fontId="0" fillId="0" borderId="12" xfId="0" applyNumberFormat="1" applyBorder="1" applyAlignment="1">
      <alignment horizontal="right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right" shrinkToFit="1"/>
    </xf>
    <xf numFmtId="0" fontId="0" fillId="0" borderId="43" xfId="0" applyNumberFormat="1" applyBorder="1" applyAlignment="1">
      <alignment vertical="center"/>
    </xf>
    <xf numFmtId="0" fontId="0" fillId="0" borderId="41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 shrinkToFit="1"/>
    </xf>
    <xf numFmtId="49" fontId="0" fillId="0" borderId="49" xfId="0" applyNumberFormat="1" applyBorder="1" applyAlignment="1">
      <alignment horizontal="center" vertical="center" shrinkToFit="1"/>
    </xf>
    <xf numFmtId="0" fontId="0" fillId="0" borderId="50" xfId="0" applyFill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41" fillId="0" borderId="38" xfId="0" applyFont="1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0" xfId="0" applyNumberFormat="1" applyBorder="1" applyAlignment="1">
      <alignment horizontal="right" vertical="center"/>
    </xf>
    <xf numFmtId="0" fontId="0" fillId="0" borderId="5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53" xfId="0" applyNumberFormat="1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0" fillId="0" borderId="53" xfId="0" applyNumberFormat="1" applyBorder="1" applyAlignment="1">
      <alignment horizontal="right"/>
    </xf>
    <xf numFmtId="0" fontId="0" fillId="0" borderId="11" xfId="0" applyNumberFormat="1" applyBorder="1" applyAlignment="1">
      <alignment horizontal="center"/>
    </xf>
    <xf numFmtId="0" fontId="0" fillId="0" borderId="53" xfId="0" applyNumberFormat="1" applyBorder="1" applyAlignment="1">
      <alignment horizontal="right" vertical="center"/>
    </xf>
    <xf numFmtId="0" fontId="0" fillId="0" borderId="11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right"/>
    </xf>
    <xf numFmtId="0" fontId="0" fillId="0" borderId="54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1" fillId="0" borderId="55" xfId="0" applyNumberFormat="1" applyFont="1" applyBorder="1" applyAlignment="1">
      <alignment horizontal="left" vertical="center"/>
    </xf>
    <xf numFmtId="0" fontId="0" fillId="0" borderId="56" xfId="0" applyNumberFormat="1" applyBorder="1" applyAlignment="1">
      <alignment horizontal="left" vertical="center"/>
    </xf>
    <xf numFmtId="49" fontId="0" fillId="0" borderId="57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6" xfId="0" applyBorder="1" applyAlignment="1">
      <alignment horizontal="right" vertical="center"/>
    </xf>
    <xf numFmtId="0" fontId="0" fillId="0" borderId="59" xfId="0" applyBorder="1" applyAlignment="1">
      <alignment horizontal="center" vertical="center"/>
    </xf>
    <xf numFmtId="38" fontId="0" fillId="0" borderId="56" xfId="48" applyFont="1" applyBorder="1" applyAlignment="1">
      <alignment horizontal="right" vertical="center"/>
    </xf>
    <xf numFmtId="0" fontId="0" fillId="0" borderId="57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 shrinkToFit="1"/>
    </xf>
    <xf numFmtId="0" fontId="0" fillId="0" borderId="26" xfId="0" applyNumberFormat="1" applyFill="1" applyBorder="1" applyAlignment="1">
      <alignment horizontal="center" vertical="center" shrinkToFit="1"/>
    </xf>
    <xf numFmtId="0" fontId="0" fillId="0" borderId="61" xfId="0" applyNumberFormat="1" applyFill="1" applyBorder="1" applyAlignment="1">
      <alignment vertical="center"/>
    </xf>
    <xf numFmtId="0" fontId="31" fillId="0" borderId="19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47" xfId="0" applyFont="1" applyFill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9" xfId="0" applyFont="1" applyBorder="1" applyAlignment="1">
      <alignment horizontal="right"/>
    </xf>
    <xf numFmtId="0" fontId="0" fillId="0" borderId="64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56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34" xfId="0" applyNumberFormat="1" applyFont="1" applyBorder="1" applyAlignment="1">
      <alignment horizontal="right"/>
    </xf>
    <xf numFmtId="0" fontId="0" fillId="0" borderId="65" xfId="0" applyNumberFormat="1" applyFont="1" applyBorder="1" applyAlignment="1">
      <alignment horizontal="right"/>
    </xf>
    <xf numFmtId="0" fontId="0" fillId="0" borderId="66" xfId="0" applyNumberFormat="1" applyFont="1" applyBorder="1" applyAlignment="1">
      <alignment horizontal="right"/>
    </xf>
    <xf numFmtId="0" fontId="0" fillId="0" borderId="29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29" xfId="0" applyNumberFormat="1" applyFont="1" applyBorder="1" applyAlignment="1">
      <alignment horizontal="right"/>
    </xf>
    <xf numFmtId="0" fontId="0" fillId="0" borderId="64" xfId="0" applyNumberFormat="1" applyFont="1" applyBorder="1" applyAlignment="1">
      <alignment horizontal="right"/>
    </xf>
    <xf numFmtId="0" fontId="0" fillId="0" borderId="31" xfId="0" applyNumberFormat="1" applyFont="1" applyBorder="1" applyAlignment="1">
      <alignment horizontal="right"/>
    </xf>
    <xf numFmtId="0" fontId="0" fillId="0" borderId="19" xfId="0" applyNumberFormat="1" applyFont="1" applyBorder="1" applyAlignment="1">
      <alignment horizontal="right"/>
    </xf>
    <xf numFmtId="0" fontId="0" fillId="0" borderId="21" xfId="0" applyNumberFormat="1" applyFont="1" applyBorder="1" applyAlignment="1">
      <alignment horizontal="right"/>
    </xf>
    <xf numFmtId="0" fontId="0" fillId="0" borderId="20" xfId="0" applyNumberFormat="1" applyFont="1" applyBorder="1" applyAlignment="1">
      <alignment horizontal="right"/>
    </xf>
    <xf numFmtId="0" fontId="0" fillId="0" borderId="16" xfId="0" applyNumberFormat="1" applyFont="1" applyBorder="1" applyAlignment="1">
      <alignment horizontal="right"/>
    </xf>
    <xf numFmtId="0" fontId="0" fillId="0" borderId="62" xfId="0" applyNumberFormat="1" applyFont="1" applyBorder="1" applyAlignment="1">
      <alignment horizontal="right"/>
    </xf>
    <xf numFmtId="0" fontId="0" fillId="0" borderId="47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right"/>
    </xf>
    <xf numFmtId="0" fontId="0" fillId="0" borderId="63" xfId="0" applyNumberFormat="1" applyFont="1" applyBorder="1" applyAlignment="1">
      <alignment horizontal="right"/>
    </xf>
    <xf numFmtId="0" fontId="0" fillId="0" borderId="63" xfId="0" applyNumberFormat="1" applyFont="1" applyBorder="1" applyAlignment="1">
      <alignment horizontal="right" shrinkToFit="1"/>
    </xf>
    <xf numFmtId="0" fontId="0" fillId="0" borderId="53" xfId="0" applyNumberFormat="1" applyFont="1" applyBorder="1" applyAlignment="1">
      <alignment horizontal="right"/>
    </xf>
    <xf numFmtId="0" fontId="0" fillId="0" borderId="68" xfId="0" applyNumberFormat="1" applyFont="1" applyBorder="1" applyAlignment="1">
      <alignment horizontal="right"/>
    </xf>
    <xf numFmtId="0" fontId="0" fillId="0" borderId="69" xfId="0" applyNumberFormat="1" applyFont="1" applyBorder="1" applyAlignment="1">
      <alignment horizontal="right"/>
    </xf>
    <xf numFmtId="0" fontId="0" fillId="0" borderId="62" xfId="0" applyFont="1" applyBorder="1" applyAlignment="1">
      <alignment horizontal="right"/>
    </xf>
    <xf numFmtId="0" fontId="0" fillId="0" borderId="63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47" xfId="0" applyFont="1" applyBorder="1" applyAlignment="1">
      <alignment horizontal="right"/>
    </xf>
    <xf numFmtId="0" fontId="0" fillId="0" borderId="0" xfId="0" applyNumberFormat="1" applyBorder="1" applyAlignment="1">
      <alignment horizontal="left" vertical="center" wrapText="1"/>
    </xf>
    <xf numFmtId="49" fontId="0" fillId="0" borderId="45" xfId="0" applyNumberFormat="1" applyBorder="1" applyAlignment="1">
      <alignment horizontal="center" vertical="center" shrinkToFit="1"/>
    </xf>
    <xf numFmtId="49" fontId="0" fillId="0" borderId="46" xfId="0" applyNumberFormat="1" applyBorder="1" applyAlignment="1">
      <alignment horizontal="center" vertical="center" shrinkToFit="1"/>
    </xf>
    <xf numFmtId="49" fontId="0" fillId="0" borderId="42" xfId="0" applyNumberFormat="1" applyBorder="1" applyAlignment="1">
      <alignment horizontal="center" vertical="center" shrinkToFit="1"/>
    </xf>
    <xf numFmtId="49" fontId="0" fillId="0" borderId="45" xfId="0" applyNumberFormat="1" applyBorder="1" applyAlignment="1">
      <alignment horizontal="left" vertical="center" shrinkToFit="1"/>
    </xf>
    <xf numFmtId="49" fontId="0" fillId="0" borderId="46" xfId="0" applyNumberFormat="1" applyBorder="1" applyAlignment="1">
      <alignment horizontal="left" vertical="center" shrinkToFit="1"/>
    </xf>
    <xf numFmtId="49" fontId="0" fillId="0" borderId="42" xfId="0" applyNumberFormat="1" applyBorder="1" applyAlignment="1">
      <alignment horizontal="left" vertical="center" shrinkToFit="1"/>
    </xf>
    <xf numFmtId="49" fontId="0" fillId="0" borderId="43" xfId="0" applyNumberFormat="1" applyBorder="1" applyAlignment="1">
      <alignment horizontal="left" vertical="center" shrinkToFit="1"/>
    </xf>
    <xf numFmtId="49" fontId="0" fillId="0" borderId="41" xfId="0" applyNumberFormat="1" applyBorder="1" applyAlignment="1">
      <alignment horizontal="left" vertical="center" shrinkToFit="1"/>
    </xf>
    <xf numFmtId="49" fontId="0" fillId="0" borderId="12" xfId="0" applyNumberFormat="1" applyBorder="1" applyAlignment="1">
      <alignment horizontal="left" vertical="center" shrinkToFit="1"/>
    </xf>
    <xf numFmtId="49" fontId="0" fillId="0" borderId="40" xfId="0" applyNumberFormat="1" applyBorder="1" applyAlignment="1">
      <alignment horizontal="left" vertical="center" shrinkToFit="1"/>
    </xf>
    <xf numFmtId="49" fontId="41" fillId="0" borderId="45" xfId="0" applyNumberFormat="1" applyFont="1" applyBorder="1" applyAlignment="1">
      <alignment horizontal="left" shrinkToFit="1"/>
    </xf>
    <xf numFmtId="49" fontId="41" fillId="0" borderId="46" xfId="0" applyNumberFormat="1" applyFont="1" applyBorder="1" applyAlignment="1">
      <alignment horizontal="left" shrinkToFit="1"/>
    </xf>
    <xf numFmtId="49" fontId="41" fillId="0" borderId="42" xfId="0" applyNumberFormat="1" applyFont="1" applyBorder="1" applyAlignment="1">
      <alignment horizontal="left" shrinkToFit="1"/>
    </xf>
    <xf numFmtId="49" fontId="0" fillId="0" borderId="45" xfId="0" applyNumberFormat="1" applyBorder="1" applyAlignment="1">
      <alignment horizontal="center" shrinkToFit="1"/>
    </xf>
    <xf numFmtId="49" fontId="0" fillId="0" borderId="70" xfId="0" applyNumberFormat="1" applyBorder="1" applyAlignment="1">
      <alignment horizontal="center" shrinkToFit="1"/>
    </xf>
    <xf numFmtId="0" fontId="0" fillId="0" borderId="7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72" xfId="0" applyNumberFormat="1" applyFont="1" applyBorder="1" applyAlignment="1">
      <alignment horizontal="right" vertical="center"/>
    </xf>
    <xf numFmtId="0" fontId="0" fillId="0" borderId="64" xfId="0" applyNumberFormat="1" applyFont="1" applyBorder="1" applyAlignment="1">
      <alignment horizontal="right" vertical="center"/>
    </xf>
    <xf numFmtId="38" fontId="0" fillId="0" borderId="53" xfId="48" applyFont="1" applyBorder="1" applyAlignment="1">
      <alignment horizontal="right" vertical="center"/>
    </xf>
    <xf numFmtId="38" fontId="0" fillId="0" borderId="29" xfId="48" applyFont="1" applyBorder="1" applyAlignment="1">
      <alignment horizontal="right" vertical="center"/>
    </xf>
    <xf numFmtId="0" fontId="0" fillId="0" borderId="73" xfId="0" applyNumberFormat="1" applyBorder="1" applyAlignment="1">
      <alignment horizontal="center" vertical="center" shrinkToFit="1"/>
    </xf>
    <xf numFmtId="0" fontId="0" fillId="0" borderId="32" xfId="0" applyNumberForma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/>
    </xf>
    <xf numFmtId="0" fontId="0" fillId="0" borderId="74" xfId="0" applyNumberFormat="1" applyBorder="1" applyAlignment="1">
      <alignment horizontal="center" vertical="center"/>
    </xf>
    <xf numFmtId="0" fontId="0" fillId="0" borderId="75" xfId="0" applyNumberFormat="1" applyBorder="1" applyAlignment="1">
      <alignment horizontal="center" vertical="center"/>
    </xf>
    <xf numFmtId="0" fontId="0" fillId="0" borderId="76" xfId="0" applyNumberFormat="1" applyBorder="1" applyAlignment="1">
      <alignment horizontal="center" vertical="center"/>
    </xf>
    <xf numFmtId="0" fontId="0" fillId="0" borderId="77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78" xfId="0" applyNumberFormat="1" applyBorder="1" applyAlignment="1">
      <alignment horizontal="right" vertical="center"/>
    </xf>
    <xf numFmtId="0" fontId="0" fillId="0" borderId="52" xfId="0" applyNumberFormat="1" applyBorder="1" applyAlignment="1">
      <alignment horizontal="right" vertical="center"/>
    </xf>
    <xf numFmtId="0" fontId="41" fillId="33" borderId="79" xfId="0" applyNumberFormat="1" applyFont="1" applyFill="1" applyBorder="1" applyAlignment="1">
      <alignment horizontal="center" vertical="center"/>
    </xf>
    <xf numFmtId="0" fontId="41" fillId="33" borderId="28" xfId="0" applyNumberFormat="1" applyFont="1" applyFill="1" applyBorder="1" applyAlignment="1">
      <alignment horizontal="center" vertical="center"/>
    </xf>
    <xf numFmtId="49" fontId="41" fillId="0" borderId="34" xfId="0" applyNumberFormat="1" applyFont="1" applyBorder="1" applyAlignment="1">
      <alignment horizontal="left" vertical="center" wrapText="1"/>
    </xf>
    <xf numFmtId="49" fontId="41" fillId="0" borderId="80" xfId="0" applyNumberFormat="1" applyFont="1" applyBorder="1" applyAlignment="1">
      <alignment horizontal="left" vertical="center" wrapText="1"/>
    </xf>
    <xf numFmtId="49" fontId="41" fillId="0" borderId="29" xfId="0" applyNumberFormat="1" applyFont="1" applyBorder="1" applyAlignment="1">
      <alignment horizontal="left" vertical="center" wrapText="1"/>
    </xf>
    <xf numFmtId="49" fontId="41" fillId="0" borderId="81" xfId="0" applyNumberFormat="1" applyFont="1" applyBorder="1" applyAlignment="1">
      <alignment horizontal="left" vertical="center" wrapText="1"/>
    </xf>
    <xf numFmtId="49" fontId="0" fillId="0" borderId="37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41" fillId="0" borderId="79" xfId="0" applyNumberFormat="1" applyFont="1" applyBorder="1" applyAlignment="1">
      <alignment horizontal="center" vertical="center"/>
    </xf>
    <xf numFmtId="0" fontId="41" fillId="0" borderId="28" xfId="0" applyNumberFormat="1" applyFont="1" applyBorder="1" applyAlignment="1">
      <alignment horizontal="center" vertical="center"/>
    </xf>
    <xf numFmtId="49" fontId="41" fillId="0" borderId="34" xfId="0" applyNumberFormat="1" applyFont="1" applyBorder="1" applyAlignment="1">
      <alignment horizontal="left" wrapText="1"/>
    </xf>
    <xf numFmtId="49" fontId="41" fillId="0" borderId="38" xfId="0" applyNumberFormat="1" applyFont="1" applyBorder="1" applyAlignment="1">
      <alignment horizontal="left" wrapText="1"/>
    </xf>
    <xf numFmtId="49" fontId="41" fillId="0" borderId="29" xfId="0" applyNumberFormat="1" applyFont="1" applyBorder="1" applyAlignment="1">
      <alignment horizontal="left" wrapText="1"/>
    </xf>
    <xf numFmtId="49" fontId="41" fillId="0" borderId="30" xfId="0" applyNumberFormat="1" applyFont="1" applyBorder="1" applyAlignment="1">
      <alignment horizontal="left" wrapText="1"/>
    </xf>
    <xf numFmtId="49" fontId="41" fillId="0" borderId="37" xfId="0" applyNumberFormat="1" applyFont="1" applyBorder="1" applyAlignment="1">
      <alignment horizontal="center" vertical="center"/>
    </xf>
    <xf numFmtId="49" fontId="41" fillId="0" borderId="32" xfId="0" applyNumberFormat="1" applyFont="1" applyBorder="1" applyAlignment="1">
      <alignment horizontal="center" vertical="center"/>
    </xf>
    <xf numFmtId="0" fontId="0" fillId="0" borderId="79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43" fillId="0" borderId="34" xfId="0" applyNumberFormat="1" applyFont="1" applyBorder="1" applyAlignment="1">
      <alignment horizontal="left" vertical="center" wrapText="1"/>
    </xf>
    <xf numFmtId="0" fontId="43" fillId="0" borderId="80" xfId="0" applyNumberFormat="1" applyFont="1" applyBorder="1" applyAlignment="1">
      <alignment horizontal="left" vertical="center" wrapText="1"/>
    </xf>
    <xf numFmtId="0" fontId="43" fillId="0" borderId="29" xfId="0" applyNumberFormat="1" applyFont="1" applyBorder="1" applyAlignment="1">
      <alignment horizontal="left" vertical="center" wrapText="1"/>
    </xf>
    <xf numFmtId="0" fontId="43" fillId="0" borderId="81" xfId="0" applyNumberFormat="1" applyFont="1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1" fillId="4" borderId="79" xfId="0" applyNumberFormat="1" applyFont="1" applyFill="1" applyBorder="1" applyAlignment="1">
      <alignment horizontal="center" vertical="center"/>
    </xf>
    <xf numFmtId="0" fontId="41" fillId="4" borderId="61" xfId="0" applyNumberFormat="1" applyFont="1" applyFill="1" applyBorder="1" applyAlignment="1">
      <alignment horizontal="center" vertical="center"/>
    </xf>
    <xf numFmtId="0" fontId="41" fillId="4" borderId="28" xfId="0" applyNumberFormat="1" applyFont="1" applyFill="1" applyBorder="1" applyAlignment="1">
      <alignment horizontal="center" vertical="center"/>
    </xf>
    <xf numFmtId="0" fontId="41" fillId="0" borderId="61" xfId="0" applyNumberFormat="1" applyFont="1" applyBorder="1" applyAlignment="1">
      <alignment horizontal="center" vertical="center"/>
    </xf>
    <xf numFmtId="49" fontId="41" fillId="0" borderId="34" xfId="0" applyNumberFormat="1" applyFont="1" applyBorder="1" applyAlignment="1">
      <alignment horizontal="left" shrinkToFit="1"/>
    </xf>
    <xf numFmtId="0" fontId="0" fillId="0" borderId="38" xfId="0" applyBorder="1" applyAlignment="1">
      <alignment shrinkToFit="1"/>
    </xf>
    <xf numFmtId="0" fontId="0" fillId="0" borderId="66" xfId="0" applyBorder="1" applyAlignment="1">
      <alignment shrinkToFit="1"/>
    </xf>
    <xf numFmtId="49" fontId="41" fillId="0" borderId="12" xfId="0" applyNumberFormat="1" applyFont="1" applyBorder="1" applyAlignment="1">
      <alignment horizontal="left" shrinkToFit="1"/>
    </xf>
    <xf numFmtId="0" fontId="0" fillId="0" borderId="14" xfId="0" applyBorder="1" applyAlignment="1">
      <alignment shrinkToFit="1"/>
    </xf>
    <xf numFmtId="0" fontId="0" fillId="0" borderId="48" xfId="0" applyBorder="1" applyAlignment="1">
      <alignment shrinkToFit="1"/>
    </xf>
    <xf numFmtId="49" fontId="41" fillId="0" borderId="29" xfId="0" applyNumberFormat="1" applyFont="1" applyBorder="1" applyAlignment="1">
      <alignment horizontal="left" shrinkToFit="1"/>
    </xf>
    <xf numFmtId="0" fontId="0" fillId="0" borderId="30" xfId="0" applyBorder="1" applyAlignment="1">
      <alignment shrinkToFit="1"/>
    </xf>
    <xf numFmtId="0" fontId="0" fillId="0" borderId="31" xfId="0" applyBorder="1" applyAlignment="1">
      <alignment shrinkToFit="1"/>
    </xf>
    <xf numFmtId="0" fontId="0" fillId="0" borderId="61" xfId="0" applyNumberFormat="1" applyBorder="1" applyAlignment="1">
      <alignment horizontal="center" vertical="center"/>
    </xf>
    <xf numFmtId="0" fontId="0" fillId="0" borderId="79" xfId="0" applyNumberFormat="1" applyBorder="1" applyAlignment="1">
      <alignment horizontal="center" vertical="center" shrinkToFit="1"/>
    </xf>
    <xf numFmtId="0" fontId="0" fillId="0" borderId="61" xfId="0" applyNumberFormat="1" applyBorder="1" applyAlignment="1">
      <alignment horizontal="center" vertical="center" shrinkToFit="1"/>
    </xf>
    <xf numFmtId="49" fontId="0" fillId="0" borderId="34" xfId="0" applyNumberFormat="1" applyBorder="1" applyAlignment="1">
      <alignment horizontal="center" vertical="center" shrinkToFit="1"/>
    </xf>
    <xf numFmtId="49" fontId="0" fillId="0" borderId="38" xfId="0" applyNumberFormat="1" applyBorder="1" applyAlignment="1">
      <alignment horizontal="center" vertical="center" shrinkToFit="1"/>
    </xf>
    <xf numFmtId="49" fontId="0" fillId="0" borderId="66" xfId="0" applyNumberFormat="1" applyBorder="1" applyAlignment="1">
      <alignment horizontal="center" vertical="center" shrinkToFit="1"/>
    </xf>
    <xf numFmtId="49" fontId="0" fillId="0" borderId="53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69" xfId="0" applyNumberFormat="1" applyBorder="1" applyAlignment="1">
      <alignment horizontal="center" vertical="center" shrinkToFit="1"/>
    </xf>
    <xf numFmtId="0" fontId="41" fillId="0" borderId="45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1" fillId="0" borderId="82" xfId="0" applyFont="1" applyBorder="1" applyAlignment="1">
      <alignment horizontal="center" vertical="center" wrapText="1"/>
    </xf>
    <xf numFmtId="0" fontId="41" fillId="0" borderId="68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43" fillId="0" borderId="82" xfId="0" applyFont="1" applyBorder="1" applyAlignment="1">
      <alignment horizontal="center" vertical="center" wrapText="1" shrinkToFit="1"/>
    </xf>
    <xf numFmtId="0" fontId="43" fillId="0" borderId="68" xfId="0" applyFont="1" applyBorder="1" applyAlignment="1">
      <alignment horizontal="center"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115" zoomScaleNormal="115" workbookViewId="0" topLeftCell="A1">
      <selection activeCell="A1" sqref="A1"/>
    </sheetView>
  </sheetViews>
  <sheetFormatPr defaultColWidth="9.140625" defaultRowHeight="15"/>
  <cols>
    <col min="1" max="1" width="0.85546875" style="1" customWidth="1"/>
    <col min="2" max="2" width="4.57421875" style="2" customWidth="1"/>
    <col min="3" max="3" width="5.140625" style="8" customWidth="1"/>
    <col min="4" max="4" width="12.7109375" style="2" customWidth="1"/>
    <col min="5" max="5" width="5.28125" style="8" customWidth="1"/>
    <col min="6" max="6" width="6.28125" style="3" customWidth="1"/>
    <col min="7" max="7" width="5.28125" style="2" customWidth="1"/>
    <col min="8" max="8" width="5.7109375" style="2" customWidth="1"/>
    <col min="9" max="9" width="5.28125" style="2" customWidth="1"/>
    <col min="10" max="10" width="7.00390625" style="2" customWidth="1"/>
    <col min="11" max="11" width="6.8515625" style="2" customWidth="1"/>
    <col min="12" max="12" width="7.7109375" style="8" customWidth="1"/>
    <col min="13" max="13" width="0.42578125" style="8" customWidth="1"/>
    <col min="14" max="14" width="26.140625" style="1" customWidth="1"/>
    <col min="15" max="15" width="0.85546875" style="1" customWidth="1"/>
    <col min="16" max="16384" width="9.00390625" style="1" customWidth="1"/>
  </cols>
  <sheetData>
    <row r="1" spans="2:14" ht="24.75" customHeight="1">
      <c r="B1" s="261" t="s">
        <v>35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spans="2:14" ht="24.75" customHeight="1">
      <c r="B2" s="261" t="s">
        <v>41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spans="2:14" ht="12.7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4.25">
      <c r="A4" s="5"/>
      <c r="B4" s="5"/>
      <c r="C4" s="7"/>
      <c r="D4" s="9"/>
      <c r="E4" s="7"/>
      <c r="F4" s="5"/>
      <c r="G4" s="5"/>
      <c r="H4" s="5"/>
      <c r="I4" s="5"/>
      <c r="J4" s="5"/>
      <c r="K4" s="5"/>
      <c r="L4" s="7"/>
      <c r="N4" s="10" t="s">
        <v>31</v>
      </c>
    </row>
    <row r="5" spans="1:14" ht="14.25">
      <c r="A5" s="5"/>
      <c r="B5" s="5"/>
      <c r="C5" s="7"/>
      <c r="D5" s="9"/>
      <c r="E5" s="7"/>
      <c r="F5" s="5"/>
      <c r="G5" s="5"/>
      <c r="H5" s="5"/>
      <c r="I5" s="5"/>
      <c r="J5" s="5"/>
      <c r="K5" s="5"/>
      <c r="L5" s="7"/>
      <c r="N5" s="10"/>
    </row>
    <row r="6" spans="1:14" ht="15" thickBot="1">
      <c r="A6" s="5"/>
      <c r="D6" s="3"/>
      <c r="F6" s="2"/>
      <c r="K6" s="8"/>
      <c r="L6" s="4"/>
      <c r="M6" s="4"/>
      <c r="N6" s="10" t="s">
        <v>83</v>
      </c>
    </row>
    <row r="7" spans="2:14" s="4" customFormat="1" ht="19.5" customHeight="1">
      <c r="B7" s="308" t="s">
        <v>5</v>
      </c>
      <c r="C7" s="310" t="s">
        <v>0</v>
      </c>
      <c r="D7" s="311"/>
      <c r="E7" s="312"/>
      <c r="F7" s="310" t="s">
        <v>30</v>
      </c>
      <c r="G7" s="312"/>
      <c r="H7" s="310" t="s">
        <v>40</v>
      </c>
      <c r="I7" s="312"/>
      <c r="J7" s="316" t="s">
        <v>16</v>
      </c>
      <c r="K7" s="317"/>
      <c r="L7" s="318"/>
      <c r="M7" s="154"/>
      <c r="N7" s="319" t="s">
        <v>3</v>
      </c>
    </row>
    <row r="8" spans="2:14" s="4" customFormat="1" ht="19.5" customHeight="1">
      <c r="B8" s="309"/>
      <c r="C8" s="313"/>
      <c r="D8" s="314"/>
      <c r="E8" s="315"/>
      <c r="F8" s="313"/>
      <c r="G8" s="315"/>
      <c r="H8" s="313"/>
      <c r="I8" s="315"/>
      <c r="J8" s="321" t="s">
        <v>4</v>
      </c>
      <c r="K8" s="323" t="s">
        <v>1</v>
      </c>
      <c r="L8" s="325" t="s">
        <v>2</v>
      </c>
      <c r="M8" s="23"/>
      <c r="N8" s="320"/>
    </row>
    <row r="9" spans="2:14" s="4" customFormat="1" ht="19.5" customHeight="1" thickBot="1">
      <c r="B9" s="309"/>
      <c r="C9" s="313"/>
      <c r="D9" s="314"/>
      <c r="E9" s="315"/>
      <c r="F9" s="313"/>
      <c r="G9" s="315"/>
      <c r="H9" s="313"/>
      <c r="I9" s="315"/>
      <c r="J9" s="322"/>
      <c r="K9" s="324"/>
      <c r="L9" s="326"/>
      <c r="M9" s="23"/>
      <c r="N9" s="320"/>
    </row>
    <row r="10" spans="2:14" s="4" customFormat="1" ht="19.5" customHeight="1">
      <c r="B10" s="38">
        <v>1</v>
      </c>
      <c r="C10" s="238" t="s">
        <v>43</v>
      </c>
      <c r="D10" s="239"/>
      <c r="E10" s="240"/>
      <c r="F10" s="39"/>
      <c r="G10" s="149" t="s">
        <v>74</v>
      </c>
      <c r="H10" s="150"/>
      <c r="I10" s="40" t="s">
        <v>75</v>
      </c>
      <c r="J10" s="41"/>
      <c r="K10" s="42"/>
      <c r="L10" s="43"/>
      <c r="M10" s="44"/>
      <c r="N10" s="45"/>
    </row>
    <row r="11" spans="2:14" s="13" customFormat="1" ht="16.5" customHeight="1">
      <c r="B11" s="46" t="s">
        <v>53</v>
      </c>
      <c r="C11" s="244" t="s">
        <v>45</v>
      </c>
      <c r="D11" s="245"/>
      <c r="E11" s="14" t="s">
        <v>47</v>
      </c>
      <c r="F11" s="31">
        <v>74</v>
      </c>
      <c r="G11" s="30"/>
      <c r="H11" s="151">
        <v>74</v>
      </c>
      <c r="I11" s="146"/>
      <c r="J11" s="198">
        <v>0</v>
      </c>
      <c r="K11" s="230">
        <v>0</v>
      </c>
      <c r="L11" s="188">
        <v>0</v>
      </c>
      <c r="M11" s="34"/>
      <c r="N11" s="47"/>
    </row>
    <row r="12" spans="2:14" s="13" customFormat="1" ht="16.5" customHeight="1">
      <c r="B12" s="48" t="s">
        <v>54</v>
      </c>
      <c r="C12" s="246" t="s">
        <v>46</v>
      </c>
      <c r="D12" s="247"/>
      <c r="E12" s="19" t="s">
        <v>48</v>
      </c>
      <c r="F12" s="18">
        <v>69</v>
      </c>
      <c r="G12" s="19"/>
      <c r="H12" s="152">
        <v>69</v>
      </c>
      <c r="I12" s="147"/>
      <c r="J12" s="199">
        <v>1</v>
      </c>
      <c r="K12" s="231">
        <v>0</v>
      </c>
      <c r="L12" s="232">
        <v>0</v>
      </c>
      <c r="M12" s="37"/>
      <c r="N12" s="49"/>
    </row>
    <row r="13" spans="2:14" s="13" customFormat="1" ht="16.5" customHeight="1" thickBot="1">
      <c r="B13" s="50"/>
      <c r="C13" s="51" t="s">
        <v>57</v>
      </c>
      <c r="D13" s="52"/>
      <c r="E13" s="53"/>
      <c r="F13" s="54">
        <f>SUM(F11:F12)</f>
        <v>143</v>
      </c>
      <c r="G13" s="55"/>
      <c r="H13" s="153">
        <f>SUM(H11:H12)</f>
        <v>143</v>
      </c>
      <c r="I13" s="148"/>
      <c r="J13" s="195">
        <f>SUM(J11:J12)</f>
        <v>1</v>
      </c>
      <c r="K13" s="196">
        <f>SUM(K11:K12)</f>
        <v>0</v>
      </c>
      <c r="L13" s="197">
        <f>SUM(L11:L12)</f>
        <v>0</v>
      </c>
      <c r="M13" s="58"/>
      <c r="N13" s="59"/>
    </row>
    <row r="14" spans="2:14" s="13" customFormat="1" ht="13.5">
      <c r="B14" s="74">
        <v>2</v>
      </c>
      <c r="C14" s="241" t="s">
        <v>44</v>
      </c>
      <c r="D14" s="242"/>
      <c r="E14" s="243"/>
      <c r="F14" s="68"/>
      <c r="G14" s="61" t="s">
        <v>6</v>
      </c>
      <c r="H14" s="69"/>
      <c r="I14" s="62" t="s">
        <v>36</v>
      </c>
      <c r="J14" s="233"/>
      <c r="K14" s="234"/>
      <c r="L14" s="235"/>
      <c r="M14" s="70"/>
      <c r="N14" s="71"/>
    </row>
    <row r="15" spans="2:14" s="13" customFormat="1" ht="13.5">
      <c r="B15" s="73" t="s">
        <v>55</v>
      </c>
      <c r="C15" s="244" t="s">
        <v>50</v>
      </c>
      <c r="D15" s="245"/>
      <c r="E15" s="14" t="s">
        <v>51</v>
      </c>
      <c r="F15" s="31">
        <v>78</v>
      </c>
      <c r="G15" s="30"/>
      <c r="H15" s="35">
        <v>78</v>
      </c>
      <c r="I15" s="36"/>
      <c r="J15" s="198">
        <v>0</v>
      </c>
      <c r="K15" s="230">
        <v>0</v>
      </c>
      <c r="L15" s="236">
        <v>0</v>
      </c>
      <c r="M15" s="72"/>
      <c r="N15" s="47"/>
    </row>
    <row r="16" spans="2:14" s="13" customFormat="1" ht="13.5">
      <c r="B16" s="75" t="s">
        <v>56</v>
      </c>
      <c r="C16" s="246" t="s">
        <v>49</v>
      </c>
      <c r="D16" s="247"/>
      <c r="E16" s="19" t="s">
        <v>52</v>
      </c>
      <c r="F16" s="18">
        <v>80</v>
      </c>
      <c r="G16" s="19"/>
      <c r="H16" s="26">
        <v>82</v>
      </c>
      <c r="I16" s="27"/>
      <c r="J16" s="199">
        <v>0</v>
      </c>
      <c r="K16" s="231">
        <v>0</v>
      </c>
      <c r="L16" s="232">
        <v>0</v>
      </c>
      <c r="M16" s="76"/>
      <c r="N16" s="49"/>
    </row>
    <row r="17" spans="2:14" s="13" customFormat="1" ht="14.25" thickBot="1">
      <c r="B17" s="63"/>
      <c r="C17" s="51" t="s">
        <v>58</v>
      </c>
      <c r="D17" s="64"/>
      <c r="E17" s="65"/>
      <c r="F17" s="54">
        <f>SUM(F15:F16)</f>
        <v>158</v>
      </c>
      <c r="G17" s="55"/>
      <c r="H17" s="56">
        <f>SUM(H15:H16)</f>
        <v>160</v>
      </c>
      <c r="I17" s="57"/>
      <c r="J17" s="195">
        <f>SUM(J15:J16)</f>
        <v>0</v>
      </c>
      <c r="K17" s="196">
        <f>SUM(K15:K16)</f>
        <v>0</v>
      </c>
      <c r="L17" s="197">
        <v>0</v>
      </c>
      <c r="M17" s="66"/>
      <c r="N17" s="59"/>
    </row>
    <row r="18" spans="2:14" s="13" customFormat="1" ht="13.5">
      <c r="B18" s="286">
        <v>3</v>
      </c>
      <c r="C18" s="251" t="s">
        <v>39</v>
      </c>
      <c r="D18" s="252"/>
      <c r="E18" s="91"/>
      <c r="F18" s="68"/>
      <c r="G18" s="61" t="s">
        <v>74</v>
      </c>
      <c r="H18" s="69"/>
      <c r="I18" s="92" t="s">
        <v>75</v>
      </c>
      <c r="J18" s="183"/>
      <c r="K18" s="184"/>
      <c r="L18" s="185"/>
      <c r="M18" s="70"/>
      <c r="N18" s="71"/>
    </row>
    <row r="19" spans="2:14" s="13" customFormat="1" ht="13.5">
      <c r="B19" s="307"/>
      <c r="C19" s="159" t="s">
        <v>24</v>
      </c>
      <c r="D19" s="90"/>
      <c r="E19" s="15" t="s">
        <v>62</v>
      </c>
      <c r="F19" s="31">
        <v>71</v>
      </c>
      <c r="G19" s="30"/>
      <c r="H19" s="32">
        <v>172</v>
      </c>
      <c r="I19" s="33"/>
      <c r="J19" s="198">
        <v>2</v>
      </c>
      <c r="K19" s="187">
        <v>0</v>
      </c>
      <c r="L19" s="188">
        <v>0</v>
      </c>
      <c r="M19" s="34"/>
      <c r="N19" s="93" t="s">
        <v>42</v>
      </c>
    </row>
    <row r="20" spans="2:14" s="13" customFormat="1" ht="13.5">
      <c r="B20" s="307"/>
      <c r="C20" s="160" t="s">
        <v>25</v>
      </c>
      <c r="D20" s="89"/>
      <c r="E20" s="19" t="s">
        <v>63</v>
      </c>
      <c r="F20" s="18">
        <v>88</v>
      </c>
      <c r="G20" s="19"/>
      <c r="H20" s="26">
        <v>219</v>
      </c>
      <c r="I20" s="27"/>
      <c r="J20" s="199">
        <v>4</v>
      </c>
      <c r="K20" s="190">
        <v>0</v>
      </c>
      <c r="L20" s="191">
        <v>0</v>
      </c>
      <c r="M20" s="37"/>
      <c r="N20" s="94"/>
    </row>
    <row r="21" spans="2:14" s="13" customFormat="1" ht="14.25" thickBot="1">
      <c r="B21" s="287"/>
      <c r="C21" s="78" t="s">
        <v>64</v>
      </c>
      <c r="D21" s="58"/>
      <c r="E21" s="65"/>
      <c r="F21" s="54">
        <f>SUM(F19:F20)</f>
        <v>159</v>
      </c>
      <c r="G21" s="55"/>
      <c r="H21" s="56">
        <f>SUM(H19:H20)</f>
        <v>391</v>
      </c>
      <c r="I21" s="57"/>
      <c r="J21" s="195">
        <f>SUM(J19:J20)</f>
        <v>6</v>
      </c>
      <c r="K21" s="193">
        <f>SUM(K19:K20)</f>
        <v>0</v>
      </c>
      <c r="L21" s="194">
        <f>SUM(L19:L20)</f>
        <v>0</v>
      </c>
      <c r="M21" s="58"/>
      <c r="N21" s="67"/>
    </row>
    <row r="22" spans="2:14" s="17" customFormat="1" ht="13.5">
      <c r="B22" s="278">
        <v>4</v>
      </c>
      <c r="C22" s="298" t="s">
        <v>21</v>
      </c>
      <c r="D22" s="299"/>
      <c r="E22" s="300"/>
      <c r="F22" s="79">
        <v>47</v>
      </c>
      <c r="G22" s="77" t="s">
        <v>9</v>
      </c>
      <c r="H22" s="80">
        <v>47</v>
      </c>
      <c r="I22" s="81" t="s">
        <v>37</v>
      </c>
      <c r="J22" s="200">
        <v>14</v>
      </c>
      <c r="K22" s="201">
        <v>0</v>
      </c>
      <c r="L22" s="202">
        <v>0</v>
      </c>
      <c r="M22" s="82"/>
      <c r="N22" s="83"/>
    </row>
    <row r="23" spans="2:14" s="17" customFormat="1" ht="13.5">
      <c r="B23" s="297"/>
      <c r="C23" s="301" t="s">
        <v>22</v>
      </c>
      <c r="D23" s="302"/>
      <c r="E23" s="303"/>
      <c r="F23" s="20">
        <v>62</v>
      </c>
      <c r="G23" s="19">
        <f>SUM(G21:G22)</f>
        <v>0</v>
      </c>
      <c r="H23" s="28">
        <v>62</v>
      </c>
      <c r="I23" s="29"/>
      <c r="J23" s="189">
        <v>10</v>
      </c>
      <c r="K23" s="190">
        <v>1</v>
      </c>
      <c r="L23" s="191">
        <v>0</v>
      </c>
      <c r="M23" s="24"/>
      <c r="N23" s="88" t="s">
        <v>34</v>
      </c>
    </row>
    <row r="24" spans="2:14" s="17" customFormat="1" ht="14.25" thickBot="1">
      <c r="B24" s="279"/>
      <c r="C24" s="304" t="s">
        <v>23</v>
      </c>
      <c r="D24" s="305"/>
      <c r="E24" s="306"/>
      <c r="F24" s="84">
        <f>SUM(F22:F23)</f>
        <v>109</v>
      </c>
      <c r="G24" s="55"/>
      <c r="H24" s="85">
        <f>SUM(H22:H23)</f>
        <v>109</v>
      </c>
      <c r="I24" s="86"/>
      <c r="J24" s="192">
        <f>SUM(J22:J23)</f>
        <v>24</v>
      </c>
      <c r="K24" s="193">
        <f>SUM(K22:K23)</f>
        <v>1</v>
      </c>
      <c r="L24" s="194">
        <f>SUM(L22:L23)</f>
        <v>0</v>
      </c>
      <c r="M24" s="87"/>
      <c r="N24" s="67"/>
    </row>
    <row r="25" spans="2:14" s="17" customFormat="1" ht="13.5">
      <c r="B25" s="294">
        <v>5</v>
      </c>
      <c r="C25" s="248" t="s">
        <v>59</v>
      </c>
      <c r="D25" s="249"/>
      <c r="E25" s="250"/>
      <c r="F25" s="95"/>
      <c r="G25" s="61"/>
      <c r="H25" s="96"/>
      <c r="I25" s="97"/>
      <c r="J25" s="203"/>
      <c r="K25" s="204"/>
      <c r="L25" s="205"/>
      <c r="M25" s="98"/>
      <c r="N25" s="71"/>
    </row>
    <row r="26" spans="2:14" s="13" customFormat="1" ht="16.5" customHeight="1">
      <c r="B26" s="295"/>
      <c r="C26" s="99" t="s">
        <v>60</v>
      </c>
      <c r="D26" s="100"/>
      <c r="E26" s="14" t="s">
        <v>8</v>
      </c>
      <c r="F26" s="31">
        <v>81</v>
      </c>
      <c r="G26" s="30" t="s">
        <v>6</v>
      </c>
      <c r="H26" s="32">
        <v>113</v>
      </c>
      <c r="I26" s="33" t="s">
        <v>36</v>
      </c>
      <c r="J26" s="186">
        <v>0</v>
      </c>
      <c r="K26" s="187">
        <v>0</v>
      </c>
      <c r="L26" s="188">
        <v>0</v>
      </c>
      <c r="M26" s="34"/>
      <c r="N26" s="101"/>
    </row>
    <row r="27" spans="2:14" s="13" customFormat="1" ht="16.5" customHeight="1">
      <c r="B27" s="295"/>
      <c r="C27" s="21" t="s">
        <v>61</v>
      </c>
      <c r="D27" s="22"/>
      <c r="E27" s="19" t="s">
        <v>11</v>
      </c>
      <c r="F27" s="18">
        <v>81</v>
      </c>
      <c r="G27" s="19"/>
      <c r="H27" s="26">
        <v>114</v>
      </c>
      <c r="I27" s="27"/>
      <c r="J27" s="189">
        <v>2</v>
      </c>
      <c r="K27" s="190">
        <v>0</v>
      </c>
      <c r="L27" s="191">
        <v>0</v>
      </c>
      <c r="M27" s="37"/>
      <c r="N27" s="94"/>
    </row>
    <row r="28" spans="2:14" s="13" customFormat="1" ht="16.5" customHeight="1" thickBot="1">
      <c r="B28" s="296"/>
      <c r="C28" s="51" t="s">
        <v>20</v>
      </c>
      <c r="D28" s="52"/>
      <c r="E28" s="53"/>
      <c r="F28" s="54">
        <f>SUM(F26:F27)</f>
        <v>162</v>
      </c>
      <c r="G28" s="55"/>
      <c r="H28" s="56">
        <f>SUM(H26:H27)</f>
        <v>227</v>
      </c>
      <c r="I28" s="57"/>
      <c r="J28" s="192">
        <f>SUM(J26:J27)</f>
        <v>2</v>
      </c>
      <c r="K28" s="193">
        <f>SUM(K26:K27)</f>
        <v>0</v>
      </c>
      <c r="L28" s="194">
        <f>SUM(L26:L27)</f>
        <v>0</v>
      </c>
      <c r="M28" s="58"/>
      <c r="N28" s="67"/>
    </row>
    <row r="29" spans="2:14" s="169" customFormat="1" ht="18.75" customHeight="1" thickBot="1">
      <c r="B29" s="170" t="s">
        <v>77</v>
      </c>
      <c r="C29" s="171"/>
      <c r="D29" s="172" t="s">
        <v>78</v>
      </c>
      <c r="E29" s="173"/>
      <c r="F29" s="174">
        <f>F13+F17+F21+F24+F28</f>
        <v>731</v>
      </c>
      <c r="G29" s="175">
        <f>SUM(G27:G28)</f>
        <v>0</v>
      </c>
      <c r="H29" s="176">
        <f>H13+H17+H21+H24+H28</f>
        <v>1030</v>
      </c>
      <c r="I29" s="175"/>
      <c r="J29" s="206">
        <f>J13+J17+J21+J24+J28</f>
        <v>33</v>
      </c>
      <c r="K29" s="207">
        <f>K13+K17+K21+K24+K28</f>
        <v>1</v>
      </c>
      <c r="L29" s="208">
        <f>L13+L17+L21+L24+L28</f>
        <v>0</v>
      </c>
      <c r="M29" s="177"/>
      <c r="N29" s="178" t="s">
        <v>79</v>
      </c>
    </row>
    <row r="30" spans="2:14" s="13" customFormat="1" ht="16.5" customHeight="1" thickTop="1">
      <c r="B30" s="286">
        <v>6</v>
      </c>
      <c r="C30" s="288" t="s">
        <v>19</v>
      </c>
      <c r="D30" s="289"/>
      <c r="E30" s="292" t="s">
        <v>10</v>
      </c>
      <c r="F30" s="60">
        <v>33</v>
      </c>
      <c r="G30" s="77" t="s">
        <v>6</v>
      </c>
      <c r="H30" s="102">
        <v>60</v>
      </c>
      <c r="I30" s="103" t="s">
        <v>36</v>
      </c>
      <c r="J30" s="209">
        <v>0</v>
      </c>
      <c r="K30" s="210">
        <v>0</v>
      </c>
      <c r="L30" s="211">
        <v>0</v>
      </c>
      <c r="M30" s="104"/>
      <c r="N30" s="83" t="s">
        <v>32</v>
      </c>
    </row>
    <row r="31" spans="2:14" s="13" customFormat="1" ht="16.5" customHeight="1" thickBot="1">
      <c r="B31" s="287"/>
      <c r="C31" s="290"/>
      <c r="D31" s="291"/>
      <c r="E31" s="293"/>
      <c r="F31" s="105"/>
      <c r="G31" s="55"/>
      <c r="H31" s="106"/>
      <c r="I31" s="107"/>
      <c r="J31" s="212"/>
      <c r="K31" s="213"/>
      <c r="L31" s="214"/>
      <c r="M31" s="108"/>
      <c r="N31" s="67"/>
    </row>
    <row r="32" spans="2:14" s="13" customFormat="1" ht="16.5" customHeight="1">
      <c r="B32" s="286">
        <v>7</v>
      </c>
      <c r="C32" s="288" t="s">
        <v>18</v>
      </c>
      <c r="D32" s="289"/>
      <c r="E32" s="292" t="s">
        <v>11</v>
      </c>
      <c r="F32" s="60">
        <v>16</v>
      </c>
      <c r="G32" s="77" t="s">
        <v>6</v>
      </c>
      <c r="H32" s="102">
        <v>32</v>
      </c>
      <c r="I32" s="103" t="s">
        <v>36</v>
      </c>
      <c r="J32" s="209">
        <v>1</v>
      </c>
      <c r="K32" s="210">
        <v>0</v>
      </c>
      <c r="L32" s="211">
        <v>0</v>
      </c>
      <c r="M32" s="104"/>
      <c r="N32" s="83" t="s">
        <v>33</v>
      </c>
    </row>
    <row r="33" spans="2:14" s="13" customFormat="1" ht="16.5" customHeight="1" thickBot="1">
      <c r="B33" s="287"/>
      <c r="C33" s="290"/>
      <c r="D33" s="291"/>
      <c r="E33" s="293"/>
      <c r="F33" s="105"/>
      <c r="G33" s="55"/>
      <c r="H33" s="106"/>
      <c r="I33" s="107"/>
      <c r="J33" s="215"/>
      <c r="K33" s="216"/>
      <c r="L33" s="217"/>
      <c r="M33" s="109"/>
      <c r="N33" s="67"/>
    </row>
    <row r="34" spans="2:14" s="17" customFormat="1" ht="15.75" customHeight="1">
      <c r="B34" s="278">
        <v>8</v>
      </c>
      <c r="C34" s="280" t="s">
        <v>26</v>
      </c>
      <c r="D34" s="281"/>
      <c r="E34" s="284" t="s">
        <v>13</v>
      </c>
      <c r="F34" s="110">
        <v>56</v>
      </c>
      <c r="G34" s="111" t="s">
        <v>12</v>
      </c>
      <c r="H34" s="112">
        <v>110</v>
      </c>
      <c r="I34" s="113" t="s">
        <v>36</v>
      </c>
      <c r="J34" s="209">
        <v>1</v>
      </c>
      <c r="K34" s="210">
        <v>0</v>
      </c>
      <c r="L34" s="211">
        <v>0</v>
      </c>
      <c r="M34" s="115"/>
      <c r="N34" s="83" t="s">
        <v>76</v>
      </c>
    </row>
    <row r="35" spans="2:14" s="17" customFormat="1" ht="14.25" thickBot="1">
      <c r="B35" s="279"/>
      <c r="C35" s="282"/>
      <c r="D35" s="283"/>
      <c r="E35" s="285"/>
      <c r="F35" s="116"/>
      <c r="G35" s="117"/>
      <c r="H35" s="118"/>
      <c r="I35" s="119"/>
      <c r="J35" s="215"/>
      <c r="K35" s="216"/>
      <c r="L35" s="217"/>
      <c r="M35" s="120"/>
      <c r="N35" s="67"/>
    </row>
    <row r="36" spans="2:14" s="17" customFormat="1" ht="15" customHeight="1">
      <c r="B36" s="278">
        <v>9</v>
      </c>
      <c r="C36" s="272" t="s">
        <v>27</v>
      </c>
      <c r="D36" s="273"/>
      <c r="E36" s="284" t="s">
        <v>14</v>
      </c>
      <c r="F36" s="110">
        <v>42</v>
      </c>
      <c r="G36" s="111" t="s">
        <v>12</v>
      </c>
      <c r="H36" s="112">
        <v>84</v>
      </c>
      <c r="I36" s="113" t="s">
        <v>36</v>
      </c>
      <c r="J36" s="209">
        <v>0</v>
      </c>
      <c r="K36" s="210">
        <v>0</v>
      </c>
      <c r="L36" s="211">
        <v>0</v>
      </c>
      <c r="M36" s="115"/>
      <c r="N36" s="121"/>
    </row>
    <row r="37" spans="2:14" s="17" customFormat="1" ht="16.5" customHeight="1" thickBot="1">
      <c r="B37" s="279"/>
      <c r="C37" s="274"/>
      <c r="D37" s="275"/>
      <c r="E37" s="285"/>
      <c r="F37" s="116"/>
      <c r="G37" s="117"/>
      <c r="H37" s="118"/>
      <c r="I37" s="119"/>
      <c r="J37" s="215"/>
      <c r="K37" s="216"/>
      <c r="L37" s="217"/>
      <c r="M37" s="120"/>
      <c r="N37" s="67"/>
    </row>
    <row r="38" spans="2:14" s="17" customFormat="1" ht="15.75" customHeight="1">
      <c r="B38" s="270">
        <v>10</v>
      </c>
      <c r="C38" s="272" t="s">
        <v>28</v>
      </c>
      <c r="D38" s="273"/>
      <c r="E38" s="276" t="s">
        <v>7</v>
      </c>
      <c r="F38" s="110">
        <v>20</v>
      </c>
      <c r="G38" s="111" t="s">
        <v>9</v>
      </c>
      <c r="H38" s="112">
        <v>20</v>
      </c>
      <c r="I38" s="113" t="s">
        <v>37</v>
      </c>
      <c r="J38" s="209">
        <v>1</v>
      </c>
      <c r="K38" s="210">
        <v>0</v>
      </c>
      <c r="L38" s="211">
        <v>0</v>
      </c>
      <c r="M38" s="114"/>
      <c r="N38" s="122" t="s">
        <v>29</v>
      </c>
    </row>
    <row r="39" spans="2:14" s="17" customFormat="1" ht="15.75" customHeight="1" thickBot="1">
      <c r="B39" s="271"/>
      <c r="C39" s="274"/>
      <c r="D39" s="275"/>
      <c r="E39" s="277"/>
      <c r="F39" s="116"/>
      <c r="G39" s="123"/>
      <c r="H39" s="118"/>
      <c r="I39" s="119"/>
      <c r="J39" s="215"/>
      <c r="K39" s="216"/>
      <c r="L39" s="217"/>
      <c r="M39" s="120"/>
      <c r="N39" s="67"/>
    </row>
    <row r="40" spans="2:14" s="13" customFormat="1" ht="15.75" customHeight="1">
      <c r="B40" s="179">
        <v>11</v>
      </c>
      <c r="C40" s="124" t="s">
        <v>65</v>
      </c>
      <c r="D40" s="125"/>
      <c r="E40" s="126"/>
      <c r="F40" s="95"/>
      <c r="G40" s="61" t="s">
        <v>6</v>
      </c>
      <c r="H40" s="128"/>
      <c r="I40" s="129" t="s">
        <v>36</v>
      </c>
      <c r="J40" s="218"/>
      <c r="K40" s="219"/>
      <c r="L40" s="220"/>
      <c r="M40" s="130"/>
      <c r="N40" s="155"/>
    </row>
    <row r="41" spans="2:14" s="13" customFormat="1" ht="13.5">
      <c r="B41" s="180" t="s">
        <v>66</v>
      </c>
      <c r="C41" s="143" t="s">
        <v>68</v>
      </c>
      <c r="D41" s="144"/>
      <c r="E41" s="145" t="s">
        <v>70</v>
      </c>
      <c r="F41" s="131">
        <v>26</v>
      </c>
      <c r="G41" s="30"/>
      <c r="H41" s="132">
        <v>28</v>
      </c>
      <c r="I41" s="133"/>
      <c r="J41" s="221">
        <v>5</v>
      </c>
      <c r="K41" s="222">
        <v>0</v>
      </c>
      <c r="L41" s="223">
        <v>0</v>
      </c>
      <c r="M41" s="134"/>
      <c r="N41" s="156" t="s">
        <v>72</v>
      </c>
    </row>
    <row r="42" spans="2:14" s="16" customFormat="1" ht="14.25" customHeight="1">
      <c r="B42" s="181" t="s">
        <v>67</v>
      </c>
      <c r="C42" s="135" t="s">
        <v>69</v>
      </c>
      <c r="D42" s="136"/>
      <c r="E42" s="137" t="s">
        <v>71</v>
      </c>
      <c r="F42" s="138">
        <v>38</v>
      </c>
      <c r="G42" s="139"/>
      <c r="H42" s="140">
        <v>61</v>
      </c>
      <c r="I42" s="141"/>
      <c r="J42" s="224">
        <v>14</v>
      </c>
      <c r="K42" s="225">
        <v>0</v>
      </c>
      <c r="L42" s="226">
        <v>0</v>
      </c>
      <c r="M42" s="142"/>
      <c r="N42" s="157" t="s">
        <v>73</v>
      </c>
    </row>
    <row r="43" spans="2:14" s="127" customFormat="1" ht="14.25" thickBot="1">
      <c r="B43" s="182"/>
      <c r="C43" s="161" t="s">
        <v>20</v>
      </c>
      <c r="D43" s="162"/>
      <c r="E43" s="164"/>
      <c r="F43" s="163">
        <f>SUM(F41:F42)</f>
        <v>64</v>
      </c>
      <c r="G43" s="164"/>
      <c r="H43" s="165">
        <f>SUM(H41:H42)</f>
        <v>89</v>
      </c>
      <c r="I43" s="166"/>
      <c r="J43" s="227">
        <f>SUM(J41:J42)</f>
        <v>19</v>
      </c>
      <c r="K43" s="228">
        <f>SUM(K41:K42)</f>
        <v>0</v>
      </c>
      <c r="L43" s="229">
        <f>SUM(L41:L42)</f>
        <v>0</v>
      </c>
      <c r="M43" s="167"/>
      <c r="N43" s="168"/>
    </row>
    <row r="44" spans="2:14" s="169" customFormat="1" ht="19.5" customHeight="1" thickBot="1">
      <c r="B44" s="170" t="s">
        <v>80</v>
      </c>
      <c r="C44" s="171"/>
      <c r="D44" s="172" t="s">
        <v>81</v>
      </c>
      <c r="E44" s="173"/>
      <c r="F44" s="174">
        <f>F30+F32+F34+F36+F38+F43</f>
        <v>231</v>
      </c>
      <c r="G44" s="175"/>
      <c r="H44" s="174">
        <f>H30+H32+H34+H36+H38+H43</f>
        <v>395</v>
      </c>
      <c r="I44" s="175"/>
      <c r="J44" s="206">
        <f>J30+J32+J34+J36+J38+J43</f>
        <v>22</v>
      </c>
      <c r="K44" s="207">
        <f>K30+K32+K34+K36+K38+K43</f>
        <v>0</v>
      </c>
      <c r="L44" s="208">
        <f>L30+L32+L34+L36+L38+L43</f>
        <v>0</v>
      </c>
      <c r="M44" s="177"/>
      <c r="N44" s="178" t="s">
        <v>82</v>
      </c>
    </row>
    <row r="45" spans="2:14" s="6" customFormat="1" ht="14.25" thickTop="1">
      <c r="B45" s="262" t="s">
        <v>17</v>
      </c>
      <c r="C45" s="263"/>
      <c r="D45" s="263"/>
      <c r="E45" s="264"/>
      <c r="F45" s="268">
        <f>F13+F17+F21+F24+F28+F30+F32+F34+F36+F38+F43</f>
        <v>962</v>
      </c>
      <c r="G45" s="259" t="s">
        <v>15</v>
      </c>
      <c r="H45" s="257">
        <f>H13+H17+H21+H24+H28+H30+H32+H34+H36+H38+H43</f>
        <v>1425</v>
      </c>
      <c r="I45" s="259" t="s">
        <v>38</v>
      </c>
      <c r="J45" s="255">
        <f>J13+J17+J21+J24+J28+J30+J32+J34+J36+J38+J43</f>
        <v>55</v>
      </c>
      <c r="K45" s="255">
        <f>K13+K17+K21+K24+K28+K30+K32+K34+K36+K38+K43</f>
        <v>1</v>
      </c>
      <c r="L45" s="255">
        <f>L13+L17+L21+L24+L28+L30+L32+L34+L36+L38+L43</f>
        <v>0</v>
      </c>
      <c r="M45" s="11"/>
      <c r="N45" s="253"/>
    </row>
    <row r="46" spans="2:14" ht="14.25" thickBot="1">
      <c r="B46" s="265"/>
      <c r="C46" s="266"/>
      <c r="D46" s="266"/>
      <c r="E46" s="267"/>
      <c r="F46" s="269"/>
      <c r="G46" s="260"/>
      <c r="H46" s="258"/>
      <c r="I46" s="260"/>
      <c r="J46" s="256"/>
      <c r="K46" s="256"/>
      <c r="L46" s="256"/>
      <c r="M46" s="158"/>
      <c r="N46" s="254"/>
    </row>
    <row r="47" spans="2:14" ht="13.5">
      <c r="B47" s="8"/>
      <c r="D47" s="8"/>
      <c r="F47" s="12"/>
      <c r="G47" s="8"/>
      <c r="H47" s="8"/>
      <c r="I47" s="8"/>
      <c r="J47" s="11"/>
      <c r="K47" s="11"/>
      <c r="L47" s="11"/>
      <c r="M47" s="11"/>
      <c r="N47" s="8"/>
    </row>
    <row r="48" spans="3:14" ht="13.5"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</row>
    <row r="49" spans="3:14" ht="13.5"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</row>
    <row r="50" ht="13.5">
      <c r="C50" s="12"/>
    </row>
    <row r="51" spans="3:13" ht="13.5">
      <c r="C51" s="1"/>
      <c r="M51" s="11"/>
    </row>
    <row r="52" ht="13.5">
      <c r="D52"/>
    </row>
  </sheetData>
  <sheetProtection/>
  <mergeCells count="50">
    <mergeCell ref="B7:B9"/>
    <mergeCell ref="C7:E9"/>
    <mergeCell ref="F7:G9"/>
    <mergeCell ref="J7:L7"/>
    <mergeCell ref="N7:N9"/>
    <mergeCell ref="J8:J9"/>
    <mergeCell ref="K8:K9"/>
    <mergeCell ref="L8:L9"/>
    <mergeCell ref="H7:I9"/>
    <mergeCell ref="B25:B28"/>
    <mergeCell ref="C11:D11"/>
    <mergeCell ref="C12:D12"/>
    <mergeCell ref="B22:B24"/>
    <mergeCell ref="C22:E22"/>
    <mergeCell ref="C23:E23"/>
    <mergeCell ref="C24:E24"/>
    <mergeCell ref="B18:B21"/>
    <mergeCell ref="B30:B31"/>
    <mergeCell ref="C30:D31"/>
    <mergeCell ref="E30:E31"/>
    <mergeCell ref="B32:B33"/>
    <mergeCell ref="C32:D33"/>
    <mergeCell ref="E32:E33"/>
    <mergeCell ref="E38:E39"/>
    <mergeCell ref="B34:B35"/>
    <mergeCell ref="C34:D35"/>
    <mergeCell ref="E34:E35"/>
    <mergeCell ref="B36:B37"/>
    <mergeCell ref="C36:D37"/>
    <mergeCell ref="E36:E37"/>
    <mergeCell ref="I45:I46"/>
    <mergeCell ref="B1:N1"/>
    <mergeCell ref="B2:N2"/>
    <mergeCell ref="B45:E46"/>
    <mergeCell ref="F45:F46"/>
    <mergeCell ref="G45:G46"/>
    <mergeCell ref="J45:J46"/>
    <mergeCell ref="K45:K46"/>
    <mergeCell ref="B38:B39"/>
    <mergeCell ref="C38:D39"/>
    <mergeCell ref="C48:N49"/>
    <mergeCell ref="C10:E10"/>
    <mergeCell ref="C14:E14"/>
    <mergeCell ref="C15:D15"/>
    <mergeCell ref="C16:D16"/>
    <mergeCell ref="C25:E25"/>
    <mergeCell ref="C18:D18"/>
    <mergeCell ref="N45:N46"/>
    <mergeCell ref="L45:L46"/>
    <mergeCell ref="H45:H46"/>
  </mergeCells>
  <printOptions/>
  <pageMargins left="0.7086614173228347" right="0.11811023622047245" top="0.7480314960629921" bottom="0.3937007874015748" header="0.35433070866141736" footer="0.1968503937007874"/>
  <pageSetup orientation="portrait" paperSize="9" scale="96" r:id="rId1"/>
  <headerFooter differentOddEven="1">
    <oddFooter>&amp;L&amp;F&amp;C1/1</oddFooter>
    <evenFooter>&amp;L&amp;F&amp;C&amp;P/&amp;N&amp;R&amp;D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9" sqref="E3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g.nishimori</dc:creator>
  <cp:keywords/>
  <dc:description/>
  <cp:lastModifiedBy>RIC</cp:lastModifiedBy>
  <cp:lastPrinted>2019-12-02T04:36:21Z</cp:lastPrinted>
  <dcterms:created xsi:type="dcterms:W3CDTF">2011-08-05T06:59:54Z</dcterms:created>
  <dcterms:modified xsi:type="dcterms:W3CDTF">2019-12-02T08:07:14Z</dcterms:modified>
  <cp:category/>
  <cp:version/>
  <cp:contentType/>
  <cp:contentStatus/>
</cp:coreProperties>
</file>